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АКАДЕМИЯ" sheetId="1" r:id="rId1"/>
    <sheet name="ЗВЕЗДОЧКА" sheetId="2" r:id="rId2"/>
  </sheets>
  <externalReferences>
    <externalReference r:id="rId3"/>
    <externalReference r:id="rId4"/>
  </externalReferences>
  <calcPr calcId="152511"/>
</workbook>
</file>

<file path=xl/calcChain.xml><?xml version="1.0" encoding="utf-8"?>
<calcChain xmlns="http://schemas.openxmlformats.org/spreadsheetml/2006/main">
  <c r="H31" i="2" l="1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33" i="2" s="1"/>
  <c r="J33" i="1" l="1"/>
  <c r="I33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33" i="1" s="1"/>
</calcChain>
</file>

<file path=xl/sharedStrings.xml><?xml version="1.0" encoding="utf-8"?>
<sst xmlns="http://schemas.openxmlformats.org/spreadsheetml/2006/main" count="132" uniqueCount="52">
  <si>
    <t>Приложение 4</t>
  </si>
  <si>
    <t>к  Порядку составления и ведения сводной бюджетной росписи местного бюджета  и бюджетных росписей  распорядителей средств местного бюджета (главных администраторов источников финансирования дефицита местного бюджета), утвержденному приказом  Финансового управления АМС г.Владикавказа от 13 декабря 2019 года № 50</t>
  </si>
  <si>
    <t>ЛИМИТЫ БЮДЖЕТНЫХ ОБЯЗАТЕЛЬСТВ (ПРОЕКТ)</t>
  </si>
  <si>
    <t xml:space="preserve">____ВМАУ СШ "Владикавказская академия спорта"______ </t>
  </si>
  <si>
    <t>(краткое наименование образовательной организации)</t>
  </si>
  <si>
    <t xml:space="preserve">на  2021-2023 финансовый год </t>
  </si>
  <si>
    <t>(финансовый год)</t>
  </si>
  <si>
    <t>(в рубях с точностью до двух знаков после запятой - 0,00)</t>
  </si>
  <si>
    <t xml:space="preserve">Наименование </t>
  </si>
  <si>
    <t>Код</t>
  </si>
  <si>
    <t>Сумма на  финансовый 2021 год</t>
  </si>
  <si>
    <t>Сумма на  финансовый 2022 год</t>
  </si>
  <si>
    <t>Сумма на  финансовый 2023 год</t>
  </si>
  <si>
    <t>главного распорядителя средств местного бюджета</t>
  </si>
  <si>
    <t xml:space="preserve">раздела                      </t>
  </si>
  <si>
    <t xml:space="preserve">подраздела     </t>
  </si>
  <si>
    <t xml:space="preserve">целевой статьи                       </t>
  </si>
  <si>
    <t xml:space="preserve">вида расходов </t>
  </si>
  <si>
    <t>доп.кл.</t>
  </si>
  <si>
    <t>Фонд оплаты труда учреждений</t>
  </si>
  <si>
    <t>Г211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</si>
  <si>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</si>
  <si>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Г213</t>
  </si>
  <si>
    <t>Прочая закупка товаров, работ и услуг для обеспечения государственных (муниципальных) нужд</t>
  </si>
  <si>
    <t>Г221</t>
  </si>
  <si>
    <t>Г221.01</t>
  </si>
  <si>
    <t>Г222</t>
  </si>
  <si>
    <t>Г223</t>
  </si>
  <si>
    <t>Г225</t>
  </si>
  <si>
    <t>Г226</t>
  </si>
  <si>
    <t>Г226.03</t>
  </si>
  <si>
    <t>Прочая закупка товаров, работ и услуг для обеспечения государственных (муниципальных) нужд   Услуги охраны</t>
  </si>
  <si>
    <t>Г226.04</t>
  </si>
  <si>
    <t>Уплата налога на имущество организаций и земельного налога</t>
  </si>
  <si>
    <t>Г291</t>
  </si>
  <si>
    <t>Увеличение стоимости лекарственных препаратов и материалов, применяемых в медицинских целях</t>
  </si>
  <si>
    <t>Г341</t>
  </si>
  <si>
    <t>Г342</t>
  </si>
  <si>
    <t>Г344</t>
  </si>
  <si>
    <t xml:space="preserve">Увеличение стоимости прочих оборотных запасов (материалов)
</t>
  </si>
  <si>
    <t>Г346</t>
  </si>
  <si>
    <t>Г349</t>
  </si>
  <si>
    <t>ИТОГО</t>
  </si>
  <si>
    <t>х</t>
  </si>
  <si>
    <t>Руководитель учреждения  _____________________________________________________________________________________________________</t>
  </si>
  <si>
    <t xml:space="preserve">                                                                      (подпись)                                                     (фамилия, инициалы)</t>
  </si>
  <si>
    <t>Исполнитель  _______________________________________________________</t>
  </si>
  <si>
    <t xml:space="preserve">                                 (должность)</t>
  </si>
  <si>
    <t>(фамилия, инициалы)</t>
  </si>
  <si>
    <t>(телефон)</t>
  </si>
  <si>
    <t>"______"_____________________20____ г.</t>
  </si>
  <si>
    <t xml:space="preserve">_______МАУ ДОЛ "Звездочка"___________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</si>
</sst>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2" fontId="6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2" borderId="0" xfId="0" applyFont="1" applyFill="1" applyAlignment="1"/>
    <xf numFmtId="0" fontId="8" fillId="2" borderId="0" xfId="0" applyFont="1" applyFill="1" applyAlignment="1"/>
    <xf numFmtId="0" fontId="8" fillId="2" borderId="0" xfId="0" applyFont="1" applyFill="1" applyAlignment="1">
      <alignment horizontal="center"/>
    </xf>
    <xf numFmtId="0" fontId="9" fillId="0" borderId="0" xfId="0" applyFont="1"/>
    <xf numFmtId="0" fontId="9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latseva_I/Desktop/&#1055;&#1056;&#1054;&#1045;&#1050;&#1058;%20&#1041;&#1070;&#1044;&#1046;&#1045;&#1058;&#1040;%2021-22&#1075;&#1075;/&#1041;&#1070;&#1044;&#1046;&#1045;&#1058;%20%20%20%20%2021%20&#1075;.%20%20&#1040;&#1050;&#1040;&#1044;&#1045;&#1052;&#1048;&#107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latseva_I/Desktop/&#1055;&#1056;&#1054;&#1045;&#1050;&#1058;%20&#1041;&#1070;&#1044;&#1046;&#1045;&#1058;&#1040;%2021-22&#1075;&#1075;/&#1041;&#1070;&#1044;&#1046;&#1045;&#1058;%20%20%20%20%2021%20&#1075;.%20%20&#1047;&#1042;&#1045;&#1047;&#1044;&#1054;&#1063;&#1050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Форма запроса"/>
      <sheetName val="ЛБО на 2021 год"/>
      <sheetName val="211"/>
      <sheetName val="обоснование Г211 з.п.МОП"/>
      <sheetName val="213"/>
      <sheetName val="обоснование Г213 МОП "/>
      <sheetName val="обоснование Г221.01"/>
      <sheetName val="обоснование Г222"/>
      <sheetName val="обоснование Г223"/>
      <sheetName val="обоснование Г225"/>
      <sheetName val="обоснование Г225."/>
      <sheetName val="обоснование Г226"/>
      <sheetName val="обоснование Г226.03"/>
      <sheetName val="обоснование Г226.04"/>
      <sheetName val="обоснование Г291 (имущество)"/>
      <sheetName val="обоснование Г341"/>
      <sheetName val="обоснование Г342"/>
      <sheetName val="обоснование Г344"/>
      <sheetName val="обоснование Г346"/>
      <sheetName val="обоснование Г349"/>
    </sheetNames>
    <sheetDataSet>
      <sheetData sheetId="0"/>
      <sheetData sheetId="1"/>
      <sheetData sheetId="2"/>
      <sheetData sheetId="3">
        <row r="27">
          <cell r="L27">
            <v>15463923.772042081</v>
          </cell>
        </row>
      </sheetData>
      <sheetData sheetId="4">
        <row r="49">
          <cell r="L49">
            <v>2211540</v>
          </cell>
        </row>
      </sheetData>
      <sheetData sheetId="5">
        <row r="33">
          <cell r="F33">
            <v>4670104.9791567083</v>
          </cell>
        </row>
      </sheetData>
      <sheetData sheetId="6">
        <row r="33">
          <cell r="F33">
            <v>667885.07999999996</v>
          </cell>
        </row>
      </sheetData>
      <sheetData sheetId="7">
        <row r="19">
          <cell r="F19">
            <v>8940</v>
          </cell>
        </row>
        <row r="20">
          <cell r="F20">
            <v>86400</v>
          </cell>
        </row>
      </sheetData>
      <sheetData sheetId="8">
        <row r="20">
          <cell r="E20">
            <v>209000</v>
          </cell>
        </row>
      </sheetData>
      <sheetData sheetId="9">
        <row r="29">
          <cell r="G29">
            <v>2182999.6235199999</v>
          </cell>
        </row>
      </sheetData>
      <sheetData sheetId="10">
        <row r="25">
          <cell r="F25">
            <v>0</v>
          </cell>
        </row>
      </sheetData>
      <sheetData sheetId="11">
        <row r="22">
          <cell r="F22">
            <v>38000</v>
          </cell>
        </row>
      </sheetData>
      <sheetData sheetId="12">
        <row r="22">
          <cell r="E22">
            <v>1220000</v>
          </cell>
        </row>
      </sheetData>
      <sheetData sheetId="13">
        <row r="22">
          <cell r="E22">
            <v>111600</v>
          </cell>
        </row>
      </sheetData>
      <sheetData sheetId="14">
        <row r="27">
          <cell r="E27">
            <v>1080000</v>
          </cell>
        </row>
      </sheetData>
      <sheetData sheetId="15">
        <row r="23">
          <cell r="F23">
            <v>200000</v>
          </cell>
        </row>
      </sheetData>
      <sheetData sheetId="16">
        <row r="23">
          <cell r="F23">
            <v>0</v>
          </cell>
        </row>
      </sheetData>
      <sheetData sheetId="17">
        <row r="20">
          <cell r="F20">
            <v>91000</v>
          </cell>
        </row>
      </sheetData>
      <sheetData sheetId="18">
        <row r="22">
          <cell r="E22">
            <v>0</v>
          </cell>
        </row>
      </sheetData>
      <sheetData sheetId="19">
        <row r="23">
          <cell r="F23">
            <v>18000</v>
          </cell>
        </row>
      </sheetData>
      <sheetData sheetId="20">
        <row r="20">
          <cell r="E20">
            <v>10800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РОС"/>
      <sheetName val="Форма запроса"/>
      <sheetName val="ЛБО на 2021 год"/>
      <sheetName val="211"/>
      <sheetName val="обоснование Г211 з.п.МОП"/>
      <sheetName val="213"/>
      <sheetName val="обоснование Г213 МОП "/>
      <sheetName val="обоснование Г221.01"/>
      <sheetName val="обоснование Г222"/>
      <sheetName val="обоснование Г223"/>
      <sheetName val="обоснование Г225"/>
      <sheetName val="обоснование Г225."/>
      <sheetName val="обоснование Г226"/>
      <sheetName val="обоснование Г226.03"/>
      <sheetName val="обоснование Г226.04"/>
      <sheetName val="обоснование Г291 (имущество)"/>
      <sheetName val="обоснование Г341"/>
      <sheetName val="обоснование Г342"/>
      <sheetName val="обоснование Г344"/>
      <sheetName val="обоснование Г346"/>
      <sheetName val="обоснование Г349"/>
    </sheetNames>
    <sheetDataSet>
      <sheetData sheetId="0" refreshError="1"/>
      <sheetData sheetId="1" refreshError="1"/>
      <sheetData sheetId="2" refreshError="1"/>
      <sheetData sheetId="3">
        <row r="27">
          <cell r="L27">
            <v>2056010.5608569998</v>
          </cell>
        </row>
      </sheetData>
      <sheetData sheetId="4">
        <row r="49">
          <cell r="L49">
            <v>1220160</v>
          </cell>
        </row>
      </sheetData>
      <sheetData sheetId="5">
        <row r="33">
          <cell r="F33">
            <v>620915.18937881396</v>
          </cell>
        </row>
      </sheetData>
      <sheetData sheetId="6">
        <row r="33">
          <cell r="F33">
            <v>368488.32</v>
          </cell>
        </row>
      </sheetData>
      <sheetData sheetId="7">
        <row r="19">
          <cell r="F19">
            <v>8940</v>
          </cell>
        </row>
        <row r="20">
          <cell r="F20">
            <v>21600</v>
          </cell>
        </row>
      </sheetData>
      <sheetData sheetId="8">
        <row r="20">
          <cell r="E20">
            <v>0</v>
          </cell>
        </row>
      </sheetData>
      <sheetData sheetId="9">
        <row r="29">
          <cell r="G29">
            <v>291000.02707259997</v>
          </cell>
        </row>
      </sheetData>
      <sheetData sheetId="10">
        <row r="25">
          <cell r="F25">
            <v>0</v>
          </cell>
        </row>
      </sheetData>
      <sheetData sheetId="11">
        <row r="22">
          <cell r="F22">
            <v>122000</v>
          </cell>
        </row>
      </sheetData>
      <sheetData sheetId="12">
        <row r="22">
          <cell r="E22">
            <v>80000</v>
          </cell>
        </row>
      </sheetData>
      <sheetData sheetId="13">
        <row r="22">
          <cell r="E22">
            <v>60000</v>
          </cell>
        </row>
      </sheetData>
      <sheetData sheetId="14">
        <row r="27">
          <cell r="E27">
            <v>0</v>
          </cell>
        </row>
      </sheetData>
      <sheetData sheetId="15">
        <row r="23">
          <cell r="F23">
            <v>50000</v>
          </cell>
        </row>
      </sheetData>
      <sheetData sheetId="16">
        <row r="23">
          <cell r="F23">
            <v>0</v>
          </cell>
        </row>
      </sheetData>
      <sheetData sheetId="17">
        <row r="20">
          <cell r="F20">
            <v>262500</v>
          </cell>
        </row>
      </sheetData>
      <sheetData sheetId="18">
        <row r="22">
          <cell r="E22">
            <v>40000</v>
          </cell>
        </row>
      </sheetData>
      <sheetData sheetId="19">
        <row r="23">
          <cell r="F23">
            <v>25500</v>
          </cell>
        </row>
      </sheetData>
      <sheetData sheetId="20">
        <row r="20">
          <cell r="E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tabSelected="1" topLeftCell="A31" workbookViewId="0">
      <selection activeCell="P48" sqref="P48"/>
    </sheetView>
  </sheetViews>
  <sheetFormatPr defaultRowHeight="15" x14ac:dyDescent="0.25"/>
  <cols>
    <col min="1" max="1" width="35.140625" customWidth="1"/>
    <col min="3" max="5" width="4" customWidth="1"/>
    <col min="8" max="10" width="16.28515625" customWidth="1"/>
    <col min="257" max="257" width="35.140625" customWidth="1"/>
    <col min="259" max="261" width="4" customWidth="1"/>
    <col min="264" max="266" width="16.28515625" customWidth="1"/>
    <col min="513" max="513" width="35.140625" customWidth="1"/>
    <col min="515" max="517" width="4" customWidth="1"/>
    <col min="520" max="522" width="16.28515625" customWidth="1"/>
    <col min="769" max="769" width="35.140625" customWidth="1"/>
    <col min="771" max="773" width="4" customWidth="1"/>
    <col min="776" max="778" width="16.28515625" customWidth="1"/>
    <col min="1025" max="1025" width="35.140625" customWidth="1"/>
    <col min="1027" max="1029" width="4" customWidth="1"/>
    <col min="1032" max="1034" width="16.28515625" customWidth="1"/>
    <col min="1281" max="1281" width="35.140625" customWidth="1"/>
    <col min="1283" max="1285" width="4" customWidth="1"/>
    <col min="1288" max="1290" width="16.28515625" customWidth="1"/>
    <col min="1537" max="1537" width="35.140625" customWidth="1"/>
    <col min="1539" max="1541" width="4" customWidth="1"/>
    <col min="1544" max="1546" width="16.28515625" customWidth="1"/>
    <col min="1793" max="1793" width="35.140625" customWidth="1"/>
    <col min="1795" max="1797" width="4" customWidth="1"/>
    <col min="1800" max="1802" width="16.28515625" customWidth="1"/>
    <col min="2049" max="2049" width="35.140625" customWidth="1"/>
    <col min="2051" max="2053" width="4" customWidth="1"/>
    <col min="2056" max="2058" width="16.28515625" customWidth="1"/>
    <col min="2305" max="2305" width="35.140625" customWidth="1"/>
    <col min="2307" max="2309" width="4" customWidth="1"/>
    <col min="2312" max="2314" width="16.28515625" customWidth="1"/>
    <col min="2561" max="2561" width="35.140625" customWidth="1"/>
    <col min="2563" max="2565" width="4" customWidth="1"/>
    <col min="2568" max="2570" width="16.28515625" customWidth="1"/>
    <col min="2817" max="2817" width="35.140625" customWidth="1"/>
    <col min="2819" max="2821" width="4" customWidth="1"/>
    <col min="2824" max="2826" width="16.28515625" customWidth="1"/>
    <col min="3073" max="3073" width="35.140625" customWidth="1"/>
    <col min="3075" max="3077" width="4" customWidth="1"/>
    <col min="3080" max="3082" width="16.28515625" customWidth="1"/>
    <col min="3329" max="3329" width="35.140625" customWidth="1"/>
    <col min="3331" max="3333" width="4" customWidth="1"/>
    <col min="3336" max="3338" width="16.28515625" customWidth="1"/>
    <col min="3585" max="3585" width="35.140625" customWidth="1"/>
    <col min="3587" max="3589" width="4" customWidth="1"/>
    <col min="3592" max="3594" width="16.28515625" customWidth="1"/>
    <col min="3841" max="3841" width="35.140625" customWidth="1"/>
    <col min="3843" max="3845" width="4" customWidth="1"/>
    <col min="3848" max="3850" width="16.28515625" customWidth="1"/>
    <col min="4097" max="4097" width="35.140625" customWidth="1"/>
    <col min="4099" max="4101" width="4" customWidth="1"/>
    <col min="4104" max="4106" width="16.28515625" customWidth="1"/>
    <col min="4353" max="4353" width="35.140625" customWidth="1"/>
    <col min="4355" max="4357" width="4" customWidth="1"/>
    <col min="4360" max="4362" width="16.28515625" customWidth="1"/>
    <col min="4609" max="4609" width="35.140625" customWidth="1"/>
    <col min="4611" max="4613" width="4" customWidth="1"/>
    <col min="4616" max="4618" width="16.28515625" customWidth="1"/>
    <col min="4865" max="4865" width="35.140625" customWidth="1"/>
    <col min="4867" max="4869" width="4" customWidth="1"/>
    <col min="4872" max="4874" width="16.28515625" customWidth="1"/>
    <col min="5121" max="5121" width="35.140625" customWidth="1"/>
    <col min="5123" max="5125" width="4" customWidth="1"/>
    <col min="5128" max="5130" width="16.28515625" customWidth="1"/>
    <col min="5377" max="5377" width="35.140625" customWidth="1"/>
    <col min="5379" max="5381" width="4" customWidth="1"/>
    <col min="5384" max="5386" width="16.28515625" customWidth="1"/>
    <col min="5633" max="5633" width="35.140625" customWidth="1"/>
    <col min="5635" max="5637" width="4" customWidth="1"/>
    <col min="5640" max="5642" width="16.28515625" customWidth="1"/>
    <col min="5889" max="5889" width="35.140625" customWidth="1"/>
    <col min="5891" max="5893" width="4" customWidth="1"/>
    <col min="5896" max="5898" width="16.28515625" customWidth="1"/>
    <col min="6145" max="6145" width="35.140625" customWidth="1"/>
    <col min="6147" max="6149" width="4" customWidth="1"/>
    <col min="6152" max="6154" width="16.28515625" customWidth="1"/>
    <col min="6401" max="6401" width="35.140625" customWidth="1"/>
    <col min="6403" max="6405" width="4" customWidth="1"/>
    <col min="6408" max="6410" width="16.28515625" customWidth="1"/>
    <col min="6657" max="6657" width="35.140625" customWidth="1"/>
    <col min="6659" max="6661" width="4" customWidth="1"/>
    <col min="6664" max="6666" width="16.28515625" customWidth="1"/>
    <col min="6913" max="6913" width="35.140625" customWidth="1"/>
    <col min="6915" max="6917" width="4" customWidth="1"/>
    <col min="6920" max="6922" width="16.28515625" customWidth="1"/>
    <col min="7169" max="7169" width="35.140625" customWidth="1"/>
    <col min="7171" max="7173" width="4" customWidth="1"/>
    <col min="7176" max="7178" width="16.28515625" customWidth="1"/>
    <col min="7425" max="7425" width="35.140625" customWidth="1"/>
    <col min="7427" max="7429" width="4" customWidth="1"/>
    <col min="7432" max="7434" width="16.28515625" customWidth="1"/>
    <col min="7681" max="7681" width="35.140625" customWidth="1"/>
    <col min="7683" max="7685" width="4" customWidth="1"/>
    <col min="7688" max="7690" width="16.28515625" customWidth="1"/>
    <col min="7937" max="7937" width="35.140625" customWidth="1"/>
    <col min="7939" max="7941" width="4" customWidth="1"/>
    <col min="7944" max="7946" width="16.28515625" customWidth="1"/>
    <col min="8193" max="8193" width="35.140625" customWidth="1"/>
    <col min="8195" max="8197" width="4" customWidth="1"/>
    <col min="8200" max="8202" width="16.28515625" customWidth="1"/>
    <col min="8449" max="8449" width="35.140625" customWidth="1"/>
    <col min="8451" max="8453" width="4" customWidth="1"/>
    <col min="8456" max="8458" width="16.28515625" customWidth="1"/>
    <col min="8705" max="8705" width="35.140625" customWidth="1"/>
    <col min="8707" max="8709" width="4" customWidth="1"/>
    <col min="8712" max="8714" width="16.28515625" customWidth="1"/>
    <col min="8961" max="8961" width="35.140625" customWidth="1"/>
    <col min="8963" max="8965" width="4" customWidth="1"/>
    <col min="8968" max="8970" width="16.28515625" customWidth="1"/>
    <col min="9217" max="9217" width="35.140625" customWidth="1"/>
    <col min="9219" max="9221" width="4" customWidth="1"/>
    <col min="9224" max="9226" width="16.28515625" customWidth="1"/>
    <col min="9473" max="9473" width="35.140625" customWidth="1"/>
    <col min="9475" max="9477" width="4" customWidth="1"/>
    <col min="9480" max="9482" width="16.28515625" customWidth="1"/>
    <col min="9729" max="9729" width="35.140625" customWidth="1"/>
    <col min="9731" max="9733" width="4" customWidth="1"/>
    <col min="9736" max="9738" width="16.28515625" customWidth="1"/>
    <col min="9985" max="9985" width="35.140625" customWidth="1"/>
    <col min="9987" max="9989" width="4" customWidth="1"/>
    <col min="9992" max="9994" width="16.28515625" customWidth="1"/>
    <col min="10241" max="10241" width="35.140625" customWidth="1"/>
    <col min="10243" max="10245" width="4" customWidth="1"/>
    <col min="10248" max="10250" width="16.28515625" customWidth="1"/>
    <col min="10497" max="10497" width="35.140625" customWidth="1"/>
    <col min="10499" max="10501" width="4" customWidth="1"/>
    <col min="10504" max="10506" width="16.28515625" customWidth="1"/>
    <col min="10753" max="10753" width="35.140625" customWidth="1"/>
    <col min="10755" max="10757" width="4" customWidth="1"/>
    <col min="10760" max="10762" width="16.28515625" customWidth="1"/>
    <col min="11009" max="11009" width="35.140625" customWidth="1"/>
    <col min="11011" max="11013" width="4" customWidth="1"/>
    <col min="11016" max="11018" width="16.28515625" customWidth="1"/>
    <col min="11265" max="11265" width="35.140625" customWidth="1"/>
    <col min="11267" max="11269" width="4" customWidth="1"/>
    <col min="11272" max="11274" width="16.28515625" customWidth="1"/>
    <col min="11521" max="11521" width="35.140625" customWidth="1"/>
    <col min="11523" max="11525" width="4" customWidth="1"/>
    <col min="11528" max="11530" width="16.28515625" customWidth="1"/>
    <col min="11777" max="11777" width="35.140625" customWidth="1"/>
    <col min="11779" max="11781" width="4" customWidth="1"/>
    <col min="11784" max="11786" width="16.28515625" customWidth="1"/>
    <col min="12033" max="12033" width="35.140625" customWidth="1"/>
    <col min="12035" max="12037" width="4" customWidth="1"/>
    <col min="12040" max="12042" width="16.28515625" customWidth="1"/>
    <col min="12289" max="12289" width="35.140625" customWidth="1"/>
    <col min="12291" max="12293" width="4" customWidth="1"/>
    <col min="12296" max="12298" width="16.28515625" customWidth="1"/>
    <col min="12545" max="12545" width="35.140625" customWidth="1"/>
    <col min="12547" max="12549" width="4" customWidth="1"/>
    <col min="12552" max="12554" width="16.28515625" customWidth="1"/>
    <col min="12801" max="12801" width="35.140625" customWidth="1"/>
    <col min="12803" max="12805" width="4" customWidth="1"/>
    <col min="12808" max="12810" width="16.28515625" customWidth="1"/>
    <col min="13057" max="13057" width="35.140625" customWidth="1"/>
    <col min="13059" max="13061" width="4" customWidth="1"/>
    <col min="13064" max="13066" width="16.28515625" customWidth="1"/>
    <col min="13313" max="13313" width="35.140625" customWidth="1"/>
    <col min="13315" max="13317" width="4" customWidth="1"/>
    <col min="13320" max="13322" width="16.28515625" customWidth="1"/>
    <col min="13569" max="13569" width="35.140625" customWidth="1"/>
    <col min="13571" max="13573" width="4" customWidth="1"/>
    <col min="13576" max="13578" width="16.28515625" customWidth="1"/>
    <col min="13825" max="13825" width="35.140625" customWidth="1"/>
    <col min="13827" max="13829" width="4" customWidth="1"/>
    <col min="13832" max="13834" width="16.28515625" customWidth="1"/>
    <col min="14081" max="14081" width="35.140625" customWidth="1"/>
    <col min="14083" max="14085" width="4" customWidth="1"/>
    <col min="14088" max="14090" width="16.28515625" customWidth="1"/>
    <col min="14337" max="14337" width="35.140625" customWidth="1"/>
    <col min="14339" max="14341" width="4" customWidth="1"/>
    <col min="14344" max="14346" width="16.28515625" customWidth="1"/>
    <col min="14593" max="14593" width="35.140625" customWidth="1"/>
    <col min="14595" max="14597" width="4" customWidth="1"/>
    <col min="14600" max="14602" width="16.28515625" customWidth="1"/>
    <col min="14849" max="14849" width="35.140625" customWidth="1"/>
    <col min="14851" max="14853" width="4" customWidth="1"/>
    <col min="14856" max="14858" width="16.28515625" customWidth="1"/>
    <col min="15105" max="15105" width="35.140625" customWidth="1"/>
    <col min="15107" max="15109" width="4" customWidth="1"/>
    <col min="15112" max="15114" width="16.28515625" customWidth="1"/>
    <col min="15361" max="15361" width="35.140625" customWidth="1"/>
    <col min="15363" max="15365" width="4" customWidth="1"/>
    <col min="15368" max="15370" width="16.28515625" customWidth="1"/>
    <col min="15617" max="15617" width="35.140625" customWidth="1"/>
    <col min="15619" max="15621" width="4" customWidth="1"/>
    <col min="15624" max="15626" width="16.28515625" customWidth="1"/>
    <col min="15873" max="15873" width="35.140625" customWidth="1"/>
    <col min="15875" max="15877" width="4" customWidth="1"/>
    <col min="15880" max="15882" width="16.28515625" customWidth="1"/>
    <col min="16129" max="16129" width="35.140625" customWidth="1"/>
    <col min="16131" max="16133" width="4" customWidth="1"/>
    <col min="16136" max="16138" width="16.28515625" customWidth="1"/>
  </cols>
  <sheetData>
    <row r="1" spans="1:12" x14ac:dyDescent="0.25">
      <c r="A1" s="1"/>
      <c r="B1" s="1"/>
      <c r="C1" s="42" t="s">
        <v>0</v>
      </c>
      <c r="D1" s="42"/>
      <c r="E1" s="42"/>
      <c r="F1" s="42"/>
      <c r="G1" s="42"/>
      <c r="H1" s="42"/>
      <c r="I1" s="2"/>
    </row>
    <row r="2" spans="1:12" x14ac:dyDescent="0.25">
      <c r="A2" s="1"/>
      <c r="B2" s="1"/>
      <c r="C2" s="42" t="s">
        <v>1</v>
      </c>
      <c r="D2" s="42"/>
      <c r="E2" s="42"/>
      <c r="F2" s="42"/>
      <c r="G2" s="42"/>
      <c r="H2" s="42"/>
      <c r="I2" s="2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</row>
    <row r="4" spans="1:12" ht="15.75" x14ac:dyDescent="0.25">
      <c r="A4" s="43" t="s">
        <v>2</v>
      </c>
      <c r="B4" s="43"/>
      <c r="C4" s="43"/>
      <c r="D4" s="43"/>
      <c r="E4" s="43"/>
      <c r="F4" s="43"/>
      <c r="G4" s="43"/>
      <c r="H4" s="43"/>
      <c r="I4" s="3"/>
    </row>
    <row r="5" spans="1:12" ht="15.75" x14ac:dyDescent="0.25">
      <c r="A5" s="3"/>
      <c r="B5" s="3"/>
      <c r="C5" s="3"/>
      <c r="D5" s="3"/>
      <c r="E5" s="3"/>
      <c r="F5" s="3"/>
      <c r="G5" s="3"/>
      <c r="H5" s="3"/>
      <c r="I5" s="3"/>
    </row>
    <row r="6" spans="1:12" ht="15.75" customHeight="1" x14ac:dyDescent="0.25">
      <c r="A6" s="44" t="s">
        <v>3</v>
      </c>
      <c r="B6" s="44"/>
      <c r="C6" s="44"/>
      <c r="D6" s="44"/>
      <c r="E6" s="44"/>
      <c r="F6" s="44"/>
      <c r="G6" s="44"/>
      <c r="H6" s="44"/>
      <c r="I6" s="4"/>
    </row>
    <row r="7" spans="1:12" x14ac:dyDescent="0.25">
      <c r="A7" s="45" t="s">
        <v>4</v>
      </c>
      <c r="B7" s="45"/>
      <c r="C7" s="45"/>
      <c r="D7" s="45"/>
      <c r="E7" s="45"/>
      <c r="F7" s="45"/>
      <c r="G7" s="45"/>
      <c r="H7" s="45"/>
      <c r="I7" s="5"/>
    </row>
    <row r="8" spans="1:12" ht="15.75" x14ac:dyDescent="0.25">
      <c r="A8" s="3"/>
      <c r="B8" s="3"/>
      <c r="C8" s="3"/>
      <c r="D8" s="3"/>
      <c r="E8" s="3"/>
      <c r="F8" s="3"/>
      <c r="G8" s="3"/>
      <c r="H8" s="3"/>
      <c r="I8" s="3"/>
    </row>
    <row r="9" spans="1:12" ht="15.75" customHeight="1" x14ac:dyDescent="0.25">
      <c r="A9" s="41" t="s">
        <v>5</v>
      </c>
      <c r="B9" s="41"/>
      <c r="C9" s="41"/>
      <c r="D9" s="41"/>
      <c r="E9" s="41"/>
      <c r="F9" s="41"/>
      <c r="G9" s="41"/>
      <c r="H9" s="41"/>
      <c r="I9" s="6"/>
    </row>
    <row r="10" spans="1:12" x14ac:dyDescent="0.25">
      <c r="A10" s="38" t="s">
        <v>6</v>
      </c>
      <c r="B10" s="38"/>
      <c r="C10" s="38"/>
      <c r="D10" s="38"/>
      <c r="E10" s="38"/>
      <c r="F10" s="38"/>
      <c r="G10" s="38"/>
      <c r="H10" s="38"/>
      <c r="I10" s="7"/>
    </row>
    <row r="11" spans="1:12" x14ac:dyDescent="0.25">
      <c r="A11" s="1"/>
      <c r="B11" s="1"/>
      <c r="C11" s="1"/>
      <c r="D11" s="39" t="s">
        <v>7</v>
      </c>
      <c r="E11" s="39"/>
      <c r="F11" s="39"/>
      <c r="G11" s="39"/>
      <c r="H11" s="39"/>
      <c r="I11" s="8"/>
    </row>
    <row r="12" spans="1:12" x14ac:dyDescent="0.25">
      <c r="A12" s="40" t="s">
        <v>8</v>
      </c>
      <c r="B12" s="40" t="s">
        <v>9</v>
      </c>
      <c r="C12" s="40"/>
      <c r="D12" s="40"/>
      <c r="E12" s="40"/>
      <c r="F12" s="40"/>
      <c r="G12" s="9"/>
      <c r="H12" s="31" t="s">
        <v>10</v>
      </c>
      <c r="I12" s="31" t="s">
        <v>11</v>
      </c>
      <c r="J12" s="31" t="s">
        <v>12</v>
      </c>
    </row>
    <row r="13" spans="1:12" ht="76.5" x14ac:dyDescent="0.25">
      <c r="A13" s="40"/>
      <c r="B13" s="9" t="s">
        <v>13</v>
      </c>
      <c r="C13" s="9" t="s">
        <v>14</v>
      </c>
      <c r="D13" s="9" t="s">
        <v>15</v>
      </c>
      <c r="E13" s="9" t="s">
        <v>16</v>
      </c>
      <c r="F13" s="9" t="s">
        <v>17</v>
      </c>
      <c r="G13" s="9" t="s">
        <v>18</v>
      </c>
      <c r="H13" s="31"/>
      <c r="I13" s="31"/>
      <c r="J13" s="31"/>
    </row>
    <row r="14" spans="1:12" x14ac:dyDescent="0.25">
      <c r="A14" s="10">
        <v>1</v>
      </c>
      <c r="B14" s="10">
        <v>2</v>
      </c>
      <c r="C14" s="10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  <c r="I14" s="10">
        <v>9</v>
      </c>
      <c r="J14" s="10">
        <v>10</v>
      </c>
    </row>
    <row r="15" spans="1:12" ht="15.75" x14ac:dyDescent="0.25">
      <c r="A15" s="11" t="s">
        <v>19</v>
      </c>
      <c r="B15" s="9">
        <v>621</v>
      </c>
      <c r="C15" s="9"/>
      <c r="D15" s="9"/>
      <c r="E15" s="9"/>
      <c r="F15" s="9">
        <v>111</v>
      </c>
      <c r="G15" s="9" t="s">
        <v>20</v>
      </c>
      <c r="H15" s="12">
        <f>'[1]обоснование Г211 з.п.МОП'!L49+'[1]211'!L27</f>
        <v>17675463.772042081</v>
      </c>
      <c r="I15" s="12">
        <v>17761767.772042081</v>
      </c>
      <c r="J15" s="12">
        <v>17847375.772042081</v>
      </c>
      <c r="K15" s="13"/>
      <c r="L15" s="13"/>
    </row>
    <row r="16" spans="1:12" ht="51" x14ac:dyDescent="0.25">
      <c r="A16" s="11" t="s">
        <v>21</v>
      </c>
      <c r="B16" s="9">
        <v>621</v>
      </c>
      <c r="C16" s="9"/>
      <c r="D16" s="9"/>
      <c r="E16" s="9"/>
      <c r="F16" s="9">
        <v>119</v>
      </c>
      <c r="G16" s="9" t="s">
        <v>22</v>
      </c>
      <c r="H16" s="12">
        <f>'[1]обоснование Г213 МОП '!F33+'[1]213'!F33</f>
        <v>5337990.0591567084</v>
      </c>
      <c r="I16" s="12">
        <v>5364053.8671567086</v>
      </c>
      <c r="J16" s="12">
        <v>5389907.4831567081</v>
      </c>
      <c r="K16" s="13"/>
      <c r="L16" s="13"/>
    </row>
    <row r="17" spans="1:12" ht="15.75" x14ac:dyDescent="0.25">
      <c r="A17" s="32" t="s">
        <v>23</v>
      </c>
      <c r="B17" s="9">
        <v>621</v>
      </c>
      <c r="C17" s="9"/>
      <c r="D17" s="9"/>
      <c r="E17" s="9"/>
      <c r="F17" s="9">
        <v>244</v>
      </c>
      <c r="G17" s="9" t="s">
        <v>24</v>
      </c>
      <c r="H17" s="12">
        <f>'[1]обоснование Г221.01'!F19</f>
        <v>8940</v>
      </c>
      <c r="I17" s="12">
        <v>8940</v>
      </c>
      <c r="J17" s="12">
        <v>8940</v>
      </c>
      <c r="K17" s="13"/>
      <c r="L17" s="13"/>
    </row>
    <row r="18" spans="1:12" ht="15.75" x14ac:dyDescent="0.25">
      <c r="A18" s="33"/>
      <c r="B18" s="9"/>
      <c r="C18" s="9"/>
      <c r="D18" s="9"/>
      <c r="E18" s="9"/>
      <c r="F18" s="9">
        <v>244</v>
      </c>
      <c r="G18" s="9" t="s">
        <v>25</v>
      </c>
      <c r="H18" s="12">
        <f>'[1]обоснование Г221.01'!F20</f>
        <v>86400</v>
      </c>
      <c r="I18" s="12">
        <v>86400</v>
      </c>
      <c r="J18" s="12">
        <v>86400</v>
      </c>
      <c r="K18" s="13"/>
      <c r="L18" s="13"/>
    </row>
    <row r="19" spans="1:12" ht="38.25" x14ac:dyDescent="0.25">
      <c r="A19" s="11" t="s">
        <v>23</v>
      </c>
      <c r="B19" s="9">
        <v>621</v>
      </c>
      <c r="C19" s="9"/>
      <c r="D19" s="9"/>
      <c r="E19" s="9"/>
      <c r="F19" s="9">
        <v>244</v>
      </c>
      <c r="G19" s="9" t="s">
        <v>26</v>
      </c>
      <c r="H19" s="12">
        <f>'[1]обоснование Г222'!E20</f>
        <v>209000</v>
      </c>
      <c r="I19" s="12">
        <v>209000</v>
      </c>
      <c r="J19" s="12">
        <v>209000</v>
      </c>
      <c r="K19" s="13"/>
      <c r="L19" s="13"/>
    </row>
    <row r="20" spans="1:12" ht="38.25" x14ac:dyDescent="0.25">
      <c r="A20" s="11" t="s">
        <v>23</v>
      </c>
      <c r="B20" s="9">
        <v>621</v>
      </c>
      <c r="C20" s="9"/>
      <c r="D20" s="9"/>
      <c r="E20" s="9"/>
      <c r="F20" s="9">
        <v>244</v>
      </c>
      <c r="G20" s="9" t="s">
        <v>27</v>
      </c>
      <c r="H20" s="12">
        <f>'[1]обоснование Г223'!G29</f>
        <v>2182999.6235199999</v>
      </c>
      <c r="I20" s="12">
        <v>2277467.9390399996</v>
      </c>
      <c r="J20" s="12">
        <v>2371936.2545600003</v>
      </c>
      <c r="K20" s="13"/>
      <c r="L20" s="13"/>
    </row>
    <row r="21" spans="1:12" ht="38.25" x14ac:dyDescent="0.25">
      <c r="A21" s="11" t="s">
        <v>23</v>
      </c>
      <c r="B21" s="9">
        <v>621</v>
      </c>
      <c r="C21" s="9"/>
      <c r="D21" s="9"/>
      <c r="E21" s="9"/>
      <c r="F21" s="9">
        <v>244</v>
      </c>
      <c r="G21" s="9" t="s">
        <v>28</v>
      </c>
      <c r="H21" s="12">
        <f>'[1]обоснование Г225'!F25</f>
        <v>0</v>
      </c>
      <c r="I21" s="12">
        <v>0</v>
      </c>
      <c r="J21" s="12">
        <v>0</v>
      </c>
      <c r="K21" s="13"/>
      <c r="L21" s="13"/>
    </row>
    <row r="22" spans="1:12" ht="38.25" x14ac:dyDescent="0.25">
      <c r="A22" s="11" t="s">
        <v>23</v>
      </c>
      <c r="B22" s="9">
        <v>621</v>
      </c>
      <c r="C22" s="9"/>
      <c r="D22" s="9"/>
      <c r="E22" s="9"/>
      <c r="F22" s="9">
        <v>244</v>
      </c>
      <c r="G22" s="9" t="s">
        <v>28</v>
      </c>
      <c r="H22" s="12">
        <f>'[1]обоснование Г225.'!F22</f>
        <v>38000</v>
      </c>
      <c r="I22" s="12">
        <v>38000</v>
      </c>
      <c r="J22" s="12">
        <v>38000</v>
      </c>
      <c r="K22" s="13"/>
      <c r="L22" s="13"/>
    </row>
    <row r="23" spans="1:12" ht="38.25" x14ac:dyDescent="0.25">
      <c r="A23" s="11" t="s">
        <v>23</v>
      </c>
      <c r="B23" s="9">
        <v>621</v>
      </c>
      <c r="C23" s="9"/>
      <c r="D23" s="9"/>
      <c r="E23" s="9"/>
      <c r="F23" s="9">
        <v>244</v>
      </c>
      <c r="G23" s="9" t="s">
        <v>29</v>
      </c>
      <c r="H23" s="12">
        <f>'[1]обоснование Г226'!E22</f>
        <v>1220000</v>
      </c>
      <c r="I23" s="12">
        <v>1220000</v>
      </c>
      <c r="J23" s="12">
        <v>1220000</v>
      </c>
      <c r="K23" s="13"/>
      <c r="L23" s="13"/>
    </row>
    <row r="24" spans="1:12" ht="38.25" x14ac:dyDescent="0.25">
      <c r="A24" s="11" t="s">
        <v>23</v>
      </c>
      <c r="B24" s="9">
        <v>621</v>
      </c>
      <c r="C24" s="9"/>
      <c r="D24" s="9"/>
      <c r="E24" s="9"/>
      <c r="F24" s="9">
        <v>244</v>
      </c>
      <c r="G24" s="9" t="s">
        <v>30</v>
      </c>
      <c r="H24" s="12">
        <f>'[1]обоснование Г226.03'!E22</f>
        <v>111600</v>
      </c>
      <c r="I24" s="12">
        <v>111600</v>
      </c>
      <c r="J24" s="12">
        <v>111600</v>
      </c>
      <c r="K24" s="13"/>
      <c r="L24" s="13"/>
    </row>
    <row r="25" spans="1:12" ht="38.25" x14ac:dyDescent="0.25">
      <c r="A25" s="11" t="s">
        <v>31</v>
      </c>
      <c r="B25" s="9">
        <v>621</v>
      </c>
      <c r="C25" s="9"/>
      <c r="D25" s="9"/>
      <c r="E25" s="9"/>
      <c r="F25" s="9">
        <v>244</v>
      </c>
      <c r="G25" s="9" t="s">
        <v>32</v>
      </c>
      <c r="H25" s="12">
        <f>'[1]обоснование Г226.04'!E27</f>
        <v>1080000</v>
      </c>
      <c r="I25" s="12">
        <v>1080000</v>
      </c>
      <c r="J25" s="12">
        <v>1080000</v>
      </c>
      <c r="K25" s="13"/>
      <c r="L25" s="13"/>
    </row>
    <row r="26" spans="1:12" ht="25.5" x14ac:dyDescent="0.25">
      <c r="A26" s="11" t="s">
        <v>33</v>
      </c>
      <c r="B26" s="9">
        <v>621</v>
      </c>
      <c r="C26" s="9"/>
      <c r="D26" s="9"/>
      <c r="E26" s="9"/>
      <c r="F26" s="9">
        <v>851</v>
      </c>
      <c r="G26" s="9" t="s">
        <v>34</v>
      </c>
      <c r="H26" s="12">
        <f>'[1]обоснование Г291 (имущество)'!F23</f>
        <v>200000</v>
      </c>
      <c r="I26" s="12">
        <v>200000</v>
      </c>
      <c r="J26" s="12">
        <v>200000</v>
      </c>
      <c r="K26" s="13"/>
      <c r="L26" s="13"/>
    </row>
    <row r="27" spans="1:12" ht="38.25" x14ac:dyDescent="0.25">
      <c r="A27" s="11" t="s">
        <v>35</v>
      </c>
      <c r="B27" s="9">
        <v>621</v>
      </c>
      <c r="C27" s="9"/>
      <c r="D27" s="9"/>
      <c r="E27" s="9"/>
      <c r="F27" s="9">
        <v>244</v>
      </c>
      <c r="G27" s="9" t="s">
        <v>36</v>
      </c>
      <c r="H27" s="12">
        <f>'[1]обоснование Г341'!F23</f>
        <v>0</v>
      </c>
      <c r="I27" s="12">
        <v>0</v>
      </c>
      <c r="J27" s="12">
        <v>0</v>
      </c>
      <c r="K27" s="13"/>
      <c r="L27" s="13"/>
    </row>
    <row r="28" spans="1:12" ht="38.25" x14ac:dyDescent="0.25">
      <c r="A28" s="11" t="s">
        <v>23</v>
      </c>
      <c r="B28" s="9">
        <v>621</v>
      </c>
      <c r="C28" s="9"/>
      <c r="D28" s="9"/>
      <c r="E28" s="9"/>
      <c r="F28" s="9">
        <v>244</v>
      </c>
      <c r="G28" s="9" t="s">
        <v>37</v>
      </c>
      <c r="H28" s="12">
        <f>'[1]обоснование Г342'!F20</f>
        <v>91000</v>
      </c>
      <c r="I28" s="12">
        <v>91000</v>
      </c>
      <c r="J28" s="12">
        <v>91000</v>
      </c>
      <c r="K28" s="13"/>
      <c r="L28" s="13"/>
    </row>
    <row r="29" spans="1:12" ht="38.25" x14ac:dyDescent="0.25">
      <c r="A29" s="11" t="s">
        <v>23</v>
      </c>
      <c r="B29" s="9">
        <v>621</v>
      </c>
      <c r="C29" s="9"/>
      <c r="D29" s="9"/>
      <c r="E29" s="9"/>
      <c r="F29" s="9">
        <v>244</v>
      </c>
      <c r="G29" s="9" t="s">
        <v>38</v>
      </c>
      <c r="H29" s="12">
        <f>'[1]обоснование Г344'!E22</f>
        <v>0</v>
      </c>
      <c r="I29" s="12">
        <v>0</v>
      </c>
      <c r="J29" s="12">
        <v>0</v>
      </c>
      <c r="K29" s="13"/>
      <c r="L29" s="13"/>
    </row>
    <row r="30" spans="1:12" ht="47.25" x14ac:dyDescent="0.25">
      <c r="A30" s="14" t="s">
        <v>39</v>
      </c>
      <c r="B30" s="9">
        <v>621</v>
      </c>
      <c r="C30" s="9"/>
      <c r="D30" s="9"/>
      <c r="E30" s="9"/>
      <c r="F30" s="9">
        <v>244</v>
      </c>
      <c r="G30" s="9" t="s">
        <v>40</v>
      </c>
      <c r="H30" s="12">
        <f>'[1]обоснование Г346'!F23</f>
        <v>18000</v>
      </c>
      <c r="I30" s="12">
        <v>18000</v>
      </c>
      <c r="J30" s="12">
        <v>18000</v>
      </c>
      <c r="K30" s="13"/>
      <c r="L30" s="13"/>
    </row>
    <row r="31" spans="1:12" ht="38.25" x14ac:dyDescent="0.25">
      <c r="A31" s="11" t="s">
        <v>23</v>
      </c>
      <c r="B31" s="9">
        <v>621</v>
      </c>
      <c r="C31" s="9"/>
      <c r="D31" s="9"/>
      <c r="E31" s="9"/>
      <c r="F31" s="9">
        <v>244</v>
      </c>
      <c r="G31" s="9" t="s">
        <v>41</v>
      </c>
      <c r="H31" s="12">
        <f>'[1]обоснование Г349'!E20</f>
        <v>10800</v>
      </c>
      <c r="I31" s="12">
        <v>10800</v>
      </c>
      <c r="J31" s="12">
        <v>10800</v>
      </c>
      <c r="K31" s="13"/>
      <c r="L31" s="13"/>
    </row>
    <row r="32" spans="1:12" ht="15.75" x14ac:dyDescent="0.25">
      <c r="A32" s="11"/>
      <c r="B32" s="9"/>
      <c r="C32" s="9"/>
      <c r="D32" s="9"/>
      <c r="E32" s="9"/>
      <c r="F32" s="9"/>
      <c r="G32" s="9"/>
      <c r="H32" s="12"/>
      <c r="I32" s="12"/>
      <c r="J32" s="12"/>
      <c r="K32" s="13"/>
      <c r="L32" s="13"/>
    </row>
    <row r="33" spans="1:12" ht="15.75" x14ac:dyDescent="0.25">
      <c r="A33" s="15" t="s">
        <v>42</v>
      </c>
      <c r="B33" s="16" t="s">
        <v>43</v>
      </c>
      <c r="C33" s="16" t="s">
        <v>43</v>
      </c>
      <c r="D33" s="16" t="s">
        <v>43</v>
      </c>
      <c r="E33" s="16" t="s">
        <v>43</v>
      </c>
      <c r="F33" s="16" t="s">
        <v>43</v>
      </c>
      <c r="G33" s="16" t="s">
        <v>43</v>
      </c>
      <c r="H33" s="12">
        <f>SUM(H15:H32)</f>
        <v>28270193.454718791</v>
      </c>
      <c r="I33" s="12">
        <f>SUM(I15:I32)</f>
        <v>28477029.578238785</v>
      </c>
      <c r="J33" s="12">
        <f>SUM(J15:J32)</f>
        <v>28682959.509758789</v>
      </c>
      <c r="K33" s="13"/>
      <c r="L33" s="13"/>
    </row>
    <row r="34" spans="1:12" x14ac:dyDescent="0.25">
      <c r="J34" s="13"/>
      <c r="K34" s="13"/>
      <c r="L34" s="13"/>
    </row>
    <row r="35" spans="1:12" x14ac:dyDescent="0.25">
      <c r="J35" s="13"/>
      <c r="K35" s="13"/>
      <c r="L35" s="13"/>
    </row>
    <row r="36" spans="1:12" x14ac:dyDescent="0.25">
      <c r="A36" s="34" t="s">
        <v>44</v>
      </c>
      <c r="B36" s="34"/>
      <c r="C36" s="34"/>
      <c r="D36" s="34"/>
      <c r="E36" s="34"/>
      <c r="F36" s="34"/>
      <c r="G36" s="34"/>
      <c r="H36" s="34"/>
      <c r="J36" s="13"/>
      <c r="K36" s="13"/>
      <c r="L36" s="13"/>
    </row>
    <row r="37" spans="1:12" ht="15.75" x14ac:dyDescent="0.25">
      <c r="A37" s="34"/>
      <c r="B37" s="34"/>
      <c r="C37" s="34"/>
      <c r="D37" s="34"/>
      <c r="E37" s="34"/>
      <c r="F37" s="34"/>
      <c r="G37" s="34"/>
      <c r="H37" s="34"/>
      <c r="I37" s="17"/>
      <c r="J37" s="13"/>
      <c r="K37" s="13"/>
      <c r="L37" s="13"/>
    </row>
    <row r="38" spans="1:12" x14ac:dyDescent="0.25">
      <c r="A38" s="35" t="s">
        <v>45</v>
      </c>
      <c r="B38" s="35"/>
      <c r="C38" s="35"/>
      <c r="D38" s="35"/>
      <c r="E38" s="35"/>
      <c r="F38" s="35"/>
      <c r="G38" s="35"/>
      <c r="H38" s="35"/>
      <c r="I38" s="18"/>
      <c r="J38" s="13"/>
      <c r="K38" s="13"/>
      <c r="L38" s="13"/>
    </row>
    <row r="39" spans="1:12" x14ac:dyDescent="0.25">
      <c r="A39" s="19"/>
      <c r="B39" s="19"/>
      <c r="C39" s="19"/>
      <c r="D39" s="19"/>
      <c r="E39" s="19"/>
      <c r="F39" s="19"/>
      <c r="G39" s="19"/>
      <c r="H39" s="19"/>
      <c r="I39" s="18"/>
      <c r="J39" s="13"/>
      <c r="K39" s="13"/>
      <c r="L39" s="13"/>
    </row>
    <row r="40" spans="1:12" ht="15.75" x14ac:dyDescent="0.25">
      <c r="A40" s="17" t="s">
        <v>46</v>
      </c>
      <c r="B40" s="17"/>
      <c r="C40" s="17"/>
      <c r="D40" s="17"/>
      <c r="E40" s="17"/>
      <c r="J40" s="13"/>
      <c r="K40" s="13"/>
      <c r="L40" s="13"/>
    </row>
    <row r="41" spans="1:12" x14ac:dyDescent="0.25">
      <c r="A41" s="36" t="s">
        <v>47</v>
      </c>
      <c r="B41" s="36"/>
      <c r="C41" s="36"/>
      <c r="D41" s="37" t="s">
        <v>48</v>
      </c>
      <c r="E41" s="37"/>
      <c r="F41" s="37" t="s">
        <v>49</v>
      </c>
      <c r="G41" s="37"/>
      <c r="J41" s="13"/>
      <c r="K41" s="13"/>
      <c r="L41" s="13"/>
    </row>
    <row r="42" spans="1:12" x14ac:dyDescent="0.25">
      <c r="A42" s="20"/>
      <c r="B42" s="20"/>
      <c r="C42" s="20"/>
      <c r="D42" s="20"/>
      <c r="E42" s="20"/>
      <c r="J42" s="13"/>
      <c r="K42" s="13"/>
      <c r="L42" s="13"/>
    </row>
    <row r="43" spans="1:12" x14ac:dyDescent="0.25">
      <c r="A43" s="21" t="s">
        <v>50</v>
      </c>
      <c r="B43" s="21"/>
      <c r="C43" s="20"/>
      <c r="D43" s="20"/>
      <c r="E43" s="20"/>
    </row>
  </sheetData>
  <mergeCells count="19">
    <mergeCell ref="A9:H9"/>
    <mergeCell ref="C1:H1"/>
    <mergeCell ref="C2:H2"/>
    <mergeCell ref="A4:H4"/>
    <mergeCell ref="A6:H6"/>
    <mergeCell ref="A7:H7"/>
    <mergeCell ref="A10:H10"/>
    <mergeCell ref="D11:H11"/>
    <mergeCell ref="A12:A13"/>
    <mergeCell ref="B12:F12"/>
    <mergeCell ref="H12:H13"/>
    <mergeCell ref="J12:J13"/>
    <mergeCell ref="A17:A18"/>
    <mergeCell ref="A36:H37"/>
    <mergeCell ref="A38:H38"/>
    <mergeCell ref="A41:C41"/>
    <mergeCell ref="D41:E41"/>
    <mergeCell ref="F41:G41"/>
    <mergeCell ref="I12:I1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topLeftCell="A23" workbookViewId="0">
      <selection activeCell="A4" sqref="A4:J42"/>
    </sheetView>
  </sheetViews>
  <sheetFormatPr defaultRowHeight="15" x14ac:dyDescent="0.25"/>
  <cols>
    <col min="1" max="1" width="35.140625" customWidth="1"/>
    <col min="3" max="5" width="5.42578125" customWidth="1"/>
    <col min="8" max="10" width="15.42578125" customWidth="1"/>
    <col min="257" max="257" width="35.140625" customWidth="1"/>
    <col min="260" max="260" width="10.5703125" customWidth="1"/>
    <col min="264" max="264" width="17" customWidth="1"/>
    <col min="265" max="265" width="10.85546875" customWidth="1"/>
    <col min="513" max="513" width="35.140625" customWidth="1"/>
    <col min="516" max="516" width="10.5703125" customWidth="1"/>
    <col min="520" max="520" width="17" customWidth="1"/>
    <col min="521" max="521" width="10.85546875" customWidth="1"/>
    <col min="769" max="769" width="35.140625" customWidth="1"/>
    <col min="772" max="772" width="10.5703125" customWidth="1"/>
    <col min="776" max="776" width="17" customWidth="1"/>
    <col min="777" max="777" width="10.85546875" customWidth="1"/>
    <col min="1025" max="1025" width="35.140625" customWidth="1"/>
    <col min="1028" max="1028" width="10.5703125" customWidth="1"/>
    <col min="1032" max="1032" width="17" customWidth="1"/>
    <col min="1033" max="1033" width="10.85546875" customWidth="1"/>
    <col min="1281" max="1281" width="35.140625" customWidth="1"/>
    <col min="1284" max="1284" width="10.5703125" customWidth="1"/>
    <col min="1288" max="1288" width="17" customWidth="1"/>
    <col min="1289" max="1289" width="10.85546875" customWidth="1"/>
    <col min="1537" max="1537" width="35.140625" customWidth="1"/>
    <col min="1540" max="1540" width="10.5703125" customWidth="1"/>
    <col min="1544" max="1544" width="17" customWidth="1"/>
    <col min="1545" max="1545" width="10.85546875" customWidth="1"/>
    <col min="1793" max="1793" width="35.140625" customWidth="1"/>
    <col min="1796" max="1796" width="10.5703125" customWidth="1"/>
    <col min="1800" max="1800" width="17" customWidth="1"/>
    <col min="1801" max="1801" width="10.85546875" customWidth="1"/>
    <col min="2049" max="2049" width="35.140625" customWidth="1"/>
    <col min="2052" max="2052" width="10.5703125" customWidth="1"/>
    <col min="2056" max="2056" width="17" customWidth="1"/>
    <col min="2057" max="2057" width="10.85546875" customWidth="1"/>
    <col min="2305" max="2305" width="35.140625" customWidth="1"/>
    <col min="2308" max="2308" width="10.5703125" customWidth="1"/>
    <col min="2312" max="2312" width="17" customWidth="1"/>
    <col min="2313" max="2313" width="10.85546875" customWidth="1"/>
    <col min="2561" max="2561" width="35.140625" customWidth="1"/>
    <col min="2564" max="2564" width="10.5703125" customWidth="1"/>
    <col min="2568" max="2568" width="17" customWidth="1"/>
    <col min="2569" max="2569" width="10.85546875" customWidth="1"/>
    <col min="2817" max="2817" width="35.140625" customWidth="1"/>
    <col min="2820" max="2820" width="10.5703125" customWidth="1"/>
    <col min="2824" max="2824" width="17" customWidth="1"/>
    <col min="2825" max="2825" width="10.85546875" customWidth="1"/>
    <col min="3073" max="3073" width="35.140625" customWidth="1"/>
    <col min="3076" max="3076" width="10.5703125" customWidth="1"/>
    <col min="3080" max="3080" width="17" customWidth="1"/>
    <col min="3081" max="3081" width="10.85546875" customWidth="1"/>
    <col min="3329" max="3329" width="35.140625" customWidth="1"/>
    <col min="3332" max="3332" width="10.5703125" customWidth="1"/>
    <col min="3336" max="3336" width="17" customWidth="1"/>
    <col min="3337" max="3337" width="10.85546875" customWidth="1"/>
    <col min="3585" max="3585" width="35.140625" customWidth="1"/>
    <col min="3588" max="3588" width="10.5703125" customWidth="1"/>
    <col min="3592" max="3592" width="17" customWidth="1"/>
    <col min="3593" max="3593" width="10.85546875" customWidth="1"/>
    <col min="3841" max="3841" width="35.140625" customWidth="1"/>
    <col min="3844" max="3844" width="10.5703125" customWidth="1"/>
    <col min="3848" max="3848" width="17" customWidth="1"/>
    <col min="3849" max="3849" width="10.85546875" customWidth="1"/>
    <col min="4097" max="4097" width="35.140625" customWidth="1"/>
    <col min="4100" max="4100" width="10.5703125" customWidth="1"/>
    <col min="4104" max="4104" width="17" customWidth="1"/>
    <col min="4105" max="4105" width="10.85546875" customWidth="1"/>
    <col min="4353" max="4353" width="35.140625" customWidth="1"/>
    <col min="4356" max="4356" width="10.5703125" customWidth="1"/>
    <col min="4360" max="4360" width="17" customWidth="1"/>
    <col min="4361" max="4361" width="10.85546875" customWidth="1"/>
    <col min="4609" max="4609" width="35.140625" customWidth="1"/>
    <col min="4612" max="4612" width="10.5703125" customWidth="1"/>
    <col min="4616" max="4616" width="17" customWidth="1"/>
    <col min="4617" max="4617" width="10.85546875" customWidth="1"/>
    <col min="4865" max="4865" width="35.140625" customWidth="1"/>
    <col min="4868" max="4868" width="10.5703125" customWidth="1"/>
    <col min="4872" max="4872" width="17" customWidth="1"/>
    <col min="4873" max="4873" width="10.85546875" customWidth="1"/>
    <col min="5121" max="5121" width="35.140625" customWidth="1"/>
    <col min="5124" max="5124" width="10.5703125" customWidth="1"/>
    <col min="5128" max="5128" width="17" customWidth="1"/>
    <col min="5129" max="5129" width="10.85546875" customWidth="1"/>
    <col min="5377" max="5377" width="35.140625" customWidth="1"/>
    <col min="5380" max="5380" width="10.5703125" customWidth="1"/>
    <col min="5384" max="5384" width="17" customWidth="1"/>
    <col min="5385" max="5385" width="10.85546875" customWidth="1"/>
    <col min="5633" max="5633" width="35.140625" customWidth="1"/>
    <col min="5636" max="5636" width="10.5703125" customWidth="1"/>
    <col min="5640" max="5640" width="17" customWidth="1"/>
    <col min="5641" max="5641" width="10.85546875" customWidth="1"/>
    <col min="5889" max="5889" width="35.140625" customWidth="1"/>
    <col min="5892" max="5892" width="10.5703125" customWidth="1"/>
    <col min="5896" max="5896" width="17" customWidth="1"/>
    <col min="5897" max="5897" width="10.85546875" customWidth="1"/>
    <col min="6145" max="6145" width="35.140625" customWidth="1"/>
    <col min="6148" max="6148" width="10.5703125" customWidth="1"/>
    <col min="6152" max="6152" width="17" customWidth="1"/>
    <col min="6153" max="6153" width="10.85546875" customWidth="1"/>
    <col min="6401" max="6401" width="35.140625" customWidth="1"/>
    <col min="6404" max="6404" width="10.5703125" customWidth="1"/>
    <col min="6408" max="6408" width="17" customWidth="1"/>
    <col min="6409" max="6409" width="10.85546875" customWidth="1"/>
    <col min="6657" max="6657" width="35.140625" customWidth="1"/>
    <col min="6660" max="6660" width="10.5703125" customWidth="1"/>
    <col min="6664" max="6664" width="17" customWidth="1"/>
    <col min="6665" max="6665" width="10.85546875" customWidth="1"/>
    <col min="6913" max="6913" width="35.140625" customWidth="1"/>
    <col min="6916" max="6916" width="10.5703125" customWidth="1"/>
    <col min="6920" max="6920" width="17" customWidth="1"/>
    <col min="6921" max="6921" width="10.85546875" customWidth="1"/>
    <col min="7169" max="7169" width="35.140625" customWidth="1"/>
    <col min="7172" max="7172" width="10.5703125" customWidth="1"/>
    <col min="7176" max="7176" width="17" customWidth="1"/>
    <col min="7177" max="7177" width="10.85546875" customWidth="1"/>
    <col min="7425" max="7425" width="35.140625" customWidth="1"/>
    <col min="7428" max="7428" width="10.5703125" customWidth="1"/>
    <col min="7432" max="7432" width="17" customWidth="1"/>
    <col min="7433" max="7433" width="10.85546875" customWidth="1"/>
    <col min="7681" max="7681" width="35.140625" customWidth="1"/>
    <col min="7684" max="7684" width="10.5703125" customWidth="1"/>
    <col min="7688" max="7688" width="17" customWidth="1"/>
    <col min="7689" max="7689" width="10.85546875" customWidth="1"/>
    <col min="7937" max="7937" width="35.140625" customWidth="1"/>
    <col min="7940" max="7940" width="10.5703125" customWidth="1"/>
    <col min="7944" max="7944" width="17" customWidth="1"/>
    <col min="7945" max="7945" width="10.85546875" customWidth="1"/>
    <col min="8193" max="8193" width="35.140625" customWidth="1"/>
    <col min="8196" max="8196" width="10.5703125" customWidth="1"/>
    <col min="8200" max="8200" width="17" customWidth="1"/>
    <col min="8201" max="8201" width="10.85546875" customWidth="1"/>
    <col min="8449" max="8449" width="35.140625" customWidth="1"/>
    <col min="8452" max="8452" width="10.5703125" customWidth="1"/>
    <col min="8456" max="8456" width="17" customWidth="1"/>
    <col min="8457" max="8457" width="10.85546875" customWidth="1"/>
    <col min="8705" max="8705" width="35.140625" customWidth="1"/>
    <col min="8708" max="8708" width="10.5703125" customWidth="1"/>
    <col min="8712" max="8712" width="17" customWidth="1"/>
    <col min="8713" max="8713" width="10.85546875" customWidth="1"/>
    <col min="8961" max="8961" width="35.140625" customWidth="1"/>
    <col min="8964" max="8964" width="10.5703125" customWidth="1"/>
    <col min="8968" max="8968" width="17" customWidth="1"/>
    <col min="8969" max="8969" width="10.85546875" customWidth="1"/>
    <col min="9217" max="9217" width="35.140625" customWidth="1"/>
    <col min="9220" max="9220" width="10.5703125" customWidth="1"/>
    <col min="9224" max="9224" width="17" customWidth="1"/>
    <col min="9225" max="9225" width="10.85546875" customWidth="1"/>
    <col min="9473" max="9473" width="35.140625" customWidth="1"/>
    <col min="9476" max="9476" width="10.5703125" customWidth="1"/>
    <col min="9480" max="9480" width="17" customWidth="1"/>
    <col min="9481" max="9481" width="10.85546875" customWidth="1"/>
    <col min="9729" max="9729" width="35.140625" customWidth="1"/>
    <col min="9732" max="9732" width="10.5703125" customWidth="1"/>
    <col min="9736" max="9736" width="17" customWidth="1"/>
    <col min="9737" max="9737" width="10.85546875" customWidth="1"/>
    <col min="9985" max="9985" width="35.140625" customWidth="1"/>
    <col min="9988" max="9988" width="10.5703125" customWidth="1"/>
    <col min="9992" max="9992" width="17" customWidth="1"/>
    <col min="9993" max="9993" width="10.85546875" customWidth="1"/>
    <col min="10241" max="10241" width="35.140625" customWidth="1"/>
    <col min="10244" max="10244" width="10.5703125" customWidth="1"/>
    <col min="10248" max="10248" width="17" customWidth="1"/>
    <col min="10249" max="10249" width="10.85546875" customWidth="1"/>
    <col min="10497" max="10497" width="35.140625" customWidth="1"/>
    <col min="10500" max="10500" width="10.5703125" customWidth="1"/>
    <col min="10504" max="10504" width="17" customWidth="1"/>
    <col min="10505" max="10505" width="10.85546875" customWidth="1"/>
    <col min="10753" max="10753" width="35.140625" customWidth="1"/>
    <col min="10756" max="10756" width="10.5703125" customWidth="1"/>
    <col min="10760" max="10760" width="17" customWidth="1"/>
    <col min="10761" max="10761" width="10.85546875" customWidth="1"/>
    <col min="11009" max="11009" width="35.140625" customWidth="1"/>
    <col min="11012" max="11012" width="10.5703125" customWidth="1"/>
    <col min="11016" max="11016" width="17" customWidth="1"/>
    <col min="11017" max="11017" width="10.85546875" customWidth="1"/>
    <col min="11265" max="11265" width="35.140625" customWidth="1"/>
    <col min="11268" max="11268" width="10.5703125" customWidth="1"/>
    <col min="11272" max="11272" width="17" customWidth="1"/>
    <col min="11273" max="11273" width="10.85546875" customWidth="1"/>
    <col min="11521" max="11521" width="35.140625" customWidth="1"/>
    <col min="11524" max="11524" width="10.5703125" customWidth="1"/>
    <col min="11528" max="11528" width="17" customWidth="1"/>
    <col min="11529" max="11529" width="10.85546875" customWidth="1"/>
    <col min="11777" max="11777" width="35.140625" customWidth="1"/>
    <col min="11780" max="11780" width="10.5703125" customWidth="1"/>
    <col min="11784" max="11784" width="17" customWidth="1"/>
    <col min="11785" max="11785" width="10.85546875" customWidth="1"/>
    <col min="12033" max="12033" width="35.140625" customWidth="1"/>
    <col min="12036" max="12036" width="10.5703125" customWidth="1"/>
    <col min="12040" max="12040" width="17" customWidth="1"/>
    <col min="12041" max="12041" width="10.85546875" customWidth="1"/>
    <col min="12289" max="12289" width="35.140625" customWidth="1"/>
    <col min="12292" max="12292" width="10.5703125" customWidth="1"/>
    <col min="12296" max="12296" width="17" customWidth="1"/>
    <col min="12297" max="12297" width="10.85546875" customWidth="1"/>
    <col min="12545" max="12545" width="35.140625" customWidth="1"/>
    <col min="12548" max="12548" width="10.5703125" customWidth="1"/>
    <col min="12552" max="12552" width="17" customWidth="1"/>
    <col min="12553" max="12553" width="10.85546875" customWidth="1"/>
    <col min="12801" max="12801" width="35.140625" customWidth="1"/>
    <col min="12804" max="12804" width="10.5703125" customWidth="1"/>
    <col min="12808" max="12808" width="17" customWidth="1"/>
    <col min="12809" max="12809" width="10.85546875" customWidth="1"/>
    <col min="13057" max="13057" width="35.140625" customWidth="1"/>
    <col min="13060" max="13060" width="10.5703125" customWidth="1"/>
    <col min="13064" max="13064" width="17" customWidth="1"/>
    <col min="13065" max="13065" width="10.85546875" customWidth="1"/>
    <col min="13313" max="13313" width="35.140625" customWidth="1"/>
    <col min="13316" max="13316" width="10.5703125" customWidth="1"/>
    <col min="13320" max="13320" width="17" customWidth="1"/>
    <col min="13321" max="13321" width="10.85546875" customWidth="1"/>
    <col min="13569" max="13569" width="35.140625" customWidth="1"/>
    <col min="13572" max="13572" width="10.5703125" customWidth="1"/>
    <col min="13576" max="13576" width="17" customWidth="1"/>
    <col min="13577" max="13577" width="10.85546875" customWidth="1"/>
    <col min="13825" max="13825" width="35.140625" customWidth="1"/>
    <col min="13828" max="13828" width="10.5703125" customWidth="1"/>
    <col min="13832" max="13832" width="17" customWidth="1"/>
    <col min="13833" max="13833" width="10.85546875" customWidth="1"/>
    <col min="14081" max="14081" width="35.140625" customWidth="1"/>
    <col min="14084" max="14084" width="10.5703125" customWidth="1"/>
    <col min="14088" max="14088" width="17" customWidth="1"/>
    <col min="14089" max="14089" width="10.85546875" customWidth="1"/>
    <col min="14337" max="14337" width="35.140625" customWidth="1"/>
    <col min="14340" max="14340" width="10.5703125" customWidth="1"/>
    <col min="14344" max="14344" width="17" customWidth="1"/>
    <col min="14345" max="14345" width="10.85546875" customWidth="1"/>
    <col min="14593" max="14593" width="35.140625" customWidth="1"/>
    <col min="14596" max="14596" width="10.5703125" customWidth="1"/>
    <col min="14600" max="14600" width="17" customWidth="1"/>
    <col min="14601" max="14601" width="10.85546875" customWidth="1"/>
    <col min="14849" max="14849" width="35.140625" customWidth="1"/>
    <col min="14852" max="14852" width="10.5703125" customWidth="1"/>
    <col min="14856" max="14856" width="17" customWidth="1"/>
    <col min="14857" max="14857" width="10.85546875" customWidth="1"/>
    <col min="15105" max="15105" width="35.140625" customWidth="1"/>
    <col min="15108" max="15108" width="10.5703125" customWidth="1"/>
    <col min="15112" max="15112" width="17" customWidth="1"/>
    <col min="15113" max="15113" width="10.85546875" customWidth="1"/>
    <col min="15361" max="15361" width="35.140625" customWidth="1"/>
    <col min="15364" max="15364" width="10.5703125" customWidth="1"/>
    <col min="15368" max="15368" width="17" customWidth="1"/>
    <col min="15369" max="15369" width="10.85546875" customWidth="1"/>
    <col min="15617" max="15617" width="35.140625" customWidth="1"/>
    <col min="15620" max="15620" width="10.5703125" customWidth="1"/>
    <col min="15624" max="15624" width="17" customWidth="1"/>
    <col min="15625" max="15625" width="10.85546875" customWidth="1"/>
    <col min="15873" max="15873" width="35.140625" customWidth="1"/>
    <col min="15876" max="15876" width="10.5703125" customWidth="1"/>
    <col min="15880" max="15880" width="17" customWidth="1"/>
    <col min="15881" max="15881" width="10.85546875" customWidth="1"/>
    <col min="16129" max="16129" width="35.140625" customWidth="1"/>
    <col min="16132" max="16132" width="10.5703125" customWidth="1"/>
    <col min="16136" max="16136" width="17" customWidth="1"/>
    <col min="16137" max="16137" width="10.85546875" customWidth="1"/>
  </cols>
  <sheetData>
    <row r="1" spans="1:12" x14ac:dyDescent="0.25">
      <c r="A1" s="1"/>
      <c r="B1" s="1"/>
      <c r="C1" s="42" t="s">
        <v>0</v>
      </c>
      <c r="D1" s="42"/>
      <c r="E1" s="42"/>
      <c r="F1" s="42"/>
      <c r="G1" s="42"/>
      <c r="H1" s="42"/>
      <c r="I1" s="26"/>
    </row>
    <row r="2" spans="1:12" ht="66.75" customHeight="1" x14ac:dyDescent="0.25">
      <c r="A2" s="1"/>
      <c r="B2" s="1"/>
      <c r="C2" s="42" t="s">
        <v>1</v>
      </c>
      <c r="D2" s="42"/>
      <c r="E2" s="42"/>
      <c r="F2" s="42"/>
      <c r="G2" s="42"/>
      <c r="H2" s="42"/>
      <c r="I2" s="26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</row>
    <row r="4" spans="1:12" ht="15.75" customHeight="1" x14ac:dyDescent="0.25">
      <c r="A4" s="43" t="s">
        <v>2</v>
      </c>
      <c r="B4" s="43"/>
      <c r="C4" s="43"/>
      <c r="D4" s="43"/>
      <c r="E4" s="43"/>
      <c r="F4" s="43"/>
      <c r="G4" s="43"/>
      <c r="H4" s="43"/>
      <c r="I4" s="27"/>
    </row>
    <row r="5" spans="1:12" ht="15.75" customHeight="1" x14ac:dyDescent="0.25">
      <c r="A5" s="27"/>
      <c r="B5" s="27"/>
      <c r="C5" s="27"/>
      <c r="D5" s="27"/>
      <c r="E5" s="27"/>
      <c r="F5" s="27"/>
      <c r="G5" s="27"/>
      <c r="H5" s="27"/>
      <c r="I5" s="27"/>
    </row>
    <row r="6" spans="1:12" ht="15.75" customHeight="1" x14ac:dyDescent="0.25">
      <c r="A6" s="44" t="s">
        <v>51</v>
      </c>
      <c r="B6" s="44"/>
      <c r="C6" s="44"/>
      <c r="D6" s="44"/>
      <c r="E6" s="44"/>
      <c r="F6" s="44"/>
      <c r="G6" s="44"/>
      <c r="H6" s="44"/>
      <c r="I6" s="4"/>
    </row>
    <row r="7" spans="1:12" ht="11.25" customHeight="1" x14ac:dyDescent="0.25">
      <c r="A7" s="45" t="s">
        <v>4</v>
      </c>
      <c r="B7" s="45"/>
      <c r="C7" s="45"/>
      <c r="D7" s="45"/>
      <c r="E7" s="45"/>
      <c r="F7" s="45"/>
      <c r="G7" s="45"/>
      <c r="H7" s="45"/>
      <c r="I7" s="28"/>
    </row>
    <row r="8" spans="1:12" ht="15.75" customHeight="1" x14ac:dyDescent="0.25">
      <c r="A8" s="27"/>
      <c r="B8" s="27"/>
      <c r="C8" s="27"/>
      <c r="D8" s="27"/>
      <c r="E8" s="27"/>
      <c r="F8" s="27"/>
      <c r="G8" s="27"/>
      <c r="H8" s="27"/>
      <c r="I8" s="27"/>
    </row>
    <row r="9" spans="1:12" ht="15.75" customHeight="1" x14ac:dyDescent="0.25">
      <c r="A9" s="41" t="s">
        <v>5</v>
      </c>
      <c r="B9" s="41"/>
      <c r="C9" s="41"/>
      <c r="D9" s="41"/>
      <c r="E9" s="41"/>
      <c r="F9" s="41"/>
      <c r="G9" s="41"/>
      <c r="H9" s="41"/>
      <c r="I9" s="29"/>
    </row>
    <row r="10" spans="1:12" ht="12.75" customHeight="1" x14ac:dyDescent="0.25">
      <c r="A10" s="38" t="s">
        <v>6</v>
      </c>
      <c r="B10" s="38"/>
      <c r="C10" s="38"/>
      <c r="D10" s="38"/>
      <c r="E10" s="38"/>
      <c r="F10" s="38"/>
      <c r="G10" s="38"/>
      <c r="H10" s="38"/>
      <c r="I10" s="23"/>
    </row>
    <row r="11" spans="1:12" ht="31.5" customHeight="1" x14ac:dyDescent="0.25">
      <c r="A11" s="1"/>
      <c r="B11" s="1"/>
      <c r="C11" s="1"/>
      <c r="D11" s="39" t="s">
        <v>7</v>
      </c>
      <c r="E11" s="39"/>
      <c r="F11" s="39"/>
      <c r="G11" s="39"/>
      <c r="H11" s="39"/>
      <c r="I11" s="24"/>
    </row>
    <row r="12" spans="1:12" ht="12.75" customHeight="1" x14ac:dyDescent="0.25">
      <c r="A12" s="40" t="s">
        <v>8</v>
      </c>
      <c r="B12" s="40" t="s">
        <v>9</v>
      </c>
      <c r="C12" s="40"/>
      <c r="D12" s="40"/>
      <c r="E12" s="40"/>
      <c r="F12" s="40"/>
      <c r="G12" s="25"/>
      <c r="H12" s="31" t="s">
        <v>10</v>
      </c>
      <c r="I12" s="31" t="s">
        <v>10</v>
      </c>
      <c r="J12" s="31" t="s">
        <v>10</v>
      </c>
    </row>
    <row r="13" spans="1:12" ht="91.5" customHeight="1" x14ac:dyDescent="0.25">
      <c r="A13" s="40"/>
      <c r="B13" s="25" t="s">
        <v>13</v>
      </c>
      <c r="C13" s="25" t="s">
        <v>14</v>
      </c>
      <c r="D13" s="25" t="s">
        <v>15</v>
      </c>
      <c r="E13" s="25" t="s">
        <v>16</v>
      </c>
      <c r="F13" s="25" t="s">
        <v>17</v>
      </c>
      <c r="G13" s="25" t="s">
        <v>18</v>
      </c>
      <c r="H13" s="31"/>
      <c r="I13" s="31"/>
      <c r="J13" s="31"/>
    </row>
    <row r="14" spans="1:12" ht="12.75" customHeight="1" x14ac:dyDescent="0.25">
      <c r="A14" s="10">
        <v>1</v>
      </c>
      <c r="B14" s="10">
        <v>2</v>
      </c>
      <c r="C14" s="10">
        <v>3</v>
      </c>
      <c r="D14" s="10">
        <v>4</v>
      </c>
      <c r="E14" s="10">
        <v>5</v>
      </c>
      <c r="F14" s="10">
        <v>6</v>
      </c>
      <c r="G14" s="10">
        <v>7</v>
      </c>
      <c r="H14" s="30">
        <v>9</v>
      </c>
      <c r="I14" s="30">
        <v>10</v>
      </c>
      <c r="J14" s="30">
        <v>11</v>
      </c>
    </row>
    <row r="15" spans="1:12" ht="15.75" x14ac:dyDescent="0.25">
      <c r="A15" s="11" t="s">
        <v>19</v>
      </c>
      <c r="B15" s="25">
        <v>621</v>
      </c>
      <c r="C15" s="25"/>
      <c r="D15" s="25"/>
      <c r="E15" s="25"/>
      <c r="F15" s="25">
        <v>111</v>
      </c>
      <c r="G15" s="25" t="s">
        <v>20</v>
      </c>
      <c r="H15" s="12">
        <f>'[2]обоснование Г211 з.п.МОП'!L49+'[2]211'!L27</f>
        <v>3276170.5608569998</v>
      </c>
      <c r="I15" s="12">
        <v>3323786.5608569998</v>
      </c>
      <c r="J15" s="12">
        <v>3371018.5608569998</v>
      </c>
      <c r="K15" s="13"/>
      <c r="L15" s="13"/>
    </row>
    <row r="16" spans="1:12" ht="51" x14ac:dyDescent="0.25">
      <c r="A16" s="11" t="s">
        <v>21</v>
      </c>
      <c r="B16" s="25">
        <v>621</v>
      </c>
      <c r="C16" s="25"/>
      <c r="D16" s="25"/>
      <c r="E16" s="25"/>
      <c r="F16" s="25">
        <v>119</v>
      </c>
      <c r="G16" s="25" t="s">
        <v>22</v>
      </c>
      <c r="H16" s="12">
        <f>'[2]обоснование Г213 МОП '!F33+'[2]213'!F33</f>
        <v>989403.50937881391</v>
      </c>
      <c r="I16" s="12">
        <v>1003783.541378814</v>
      </c>
      <c r="J16" s="12">
        <v>1018047.6053788139</v>
      </c>
      <c r="K16" s="13"/>
      <c r="L16" s="13"/>
    </row>
    <row r="17" spans="1:12" ht="24" customHeight="1" x14ac:dyDescent="0.25">
      <c r="A17" s="32" t="s">
        <v>23</v>
      </c>
      <c r="B17" s="25">
        <v>621</v>
      </c>
      <c r="C17" s="25"/>
      <c r="D17" s="25"/>
      <c r="E17" s="25"/>
      <c r="F17" s="25">
        <v>244</v>
      </c>
      <c r="G17" s="25" t="s">
        <v>24</v>
      </c>
      <c r="H17" s="12">
        <f>'[2]обоснование Г221.01'!F19</f>
        <v>8940</v>
      </c>
      <c r="I17" s="12">
        <v>8940</v>
      </c>
      <c r="J17" s="12">
        <v>8940</v>
      </c>
      <c r="K17" s="13"/>
      <c r="L17" s="13"/>
    </row>
    <row r="18" spans="1:12" ht="22.5" customHeight="1" x14ac:dyDescent="0.25">
      <c r="A18" s="33"/>
      <c r="B18" s="25"/>
      <c r="C18" s="25"/>
      <c r="D18" s="25"/>
      <c r="E18" s="25"/>
      <c r="F18" s="25">
        <v>244</v>
      </c>
      <c r="G18" s="25" t="s">
        <v>25</v>
      </c>
      <c r="H18" s="12">
        <f>'[2]обоснование Г221.01'!F20</f>
        <v>21600</v>
      </c>
      <c r="I18" s="12">
        <v>21600</v>
      </c>
      <c r="J18" s="12">
        <v>21600</v>
      </c>
      <c r="K18" s="13"/>
      <c r="L18" s="13"/>
    </row>
    <row r="19" spans="1:12" ht="38.25" x14ac:dyDescent="0.25">
      <c r="A19" s="11" t="s">
        <v>23</v>
      </c>
      <c r="B19" s="25">
        <v>621</v>
      </c>
      <c r="C19" s="25"/>
      <c r="D19" s="25"/>
      <c r="E19" s="25"/>
      <c r="F19" s="25">
        <v>244</v>
      </c>
      <c r="G19" s="25" t="s">
        <v>26</v>
      </c>
      <c r="H19" s="12">
        <f>'[2]обоснование Г222'!E20</f>
        <v>0</v>
      </c>
      <c r="I19" s="12">
        <v>0</v>
      </c>
      <c r="J19" s="12">
        <v>0</v>
      </c>
      <c r="K19" s="13"/>
      <c r="L19" s="13"/>
    </row>
    <row r="20" spans="1:12" ht="38.25" x14ac:dyDescent="0.25">
      <c r="A20" s="11" t="s">
        <v>23</v>
      </c>
      <c r="B20" s="25">
        <v>621</v>
      </c>
      <c r="C20" s="25"/>
      <c r="D20" s="25"/>
      <c r="E20" s="25"/>
      <c r="F20" s="25">
        <v>244</v>
      </c>
      <c r="G20" s="25" t="s">
        <v>27</v>
      </c>
      <c r="H20" s="12">
        <f>'[2]обоснование Г223'!G29</f>
        <v>291000.02707259997</v>
      </c>
      <c r="I20" s="12">
        <v>303439.99674520007</v>
      </c>
      <c r="J20" s="12">
        <v>315879.96641780005</v>
      </c>
      <c r="K20" s="13"/>
      <c r="L20" s="13"/>
    </row>
    <row r="21" spans="1:12" ht="38.25" x14ac:dyDescent="0.25">
      <c r="A21" s="11" t="s">
        <v>23</v>
      </c>
      <c r="B21" s="25">
        <v>621</v>
      </c>
      <c r="C21" s="25"/>
      <c r="D21" s="25"/>
      <c r="E21" s="25"/>
      <c r="F21" s="25">
        <v>244</v>
      </c>
      <c r="G21" s="25" t="s">
        <v>28</v>
      </c>
      <c r="H21" s="12">
        <f>'[2]обоснование Г225'!F25</f>
        <v>0</v>
      </c>
      <c r="I21" s="12">
        <v>0</v>
      </c>
      <c r="J21" s="12">
        <v>0</v>
      </c>
      <c r="K21" s="13"/>
      <c r="L21" s="13"/>
    </row>
    <row r="22" spans="1:12" ht="38.25" x14ac:dyDescent="0.25">
      <c r="A22" s="11" t="s">
        <v>23</v>
      </c>
      <c r="B22" s="25">
        <v>621</v>
      </c>
      <c r="C22" s="25"/>
      <c r="D22" s="25"/>
      <c r="E22" s="25"/>
      <c r="F22" s="25">
        <v>244</v>
      </c>
      <c r="G22" s="25" t="s">
        <v>28</v>
      </c>
      <c r="H22" s="12">
        <f>'[2]обоснование Г225.'!F22</f>
        <v>122000</v>
      </c>
      <c r="I22" s="12">
        <v>122000</v>
      </c>
      <c r="J22" s="12">
        <v>122000</v>
      </c>
      <c r="K22" s="13"/>
      <c r="L22" s="13"/>
    </row>
    <row r="23" spans="1:12" ht="38.25" x14ac:dyDescent="0.25">
      <c r="A23" s="11" t="s">
        <v>23</v>
      </c>
      <c r="B23" s="25">
        <v>621</v>
      </c>
      <c r="C23" s="25"/>
      <c r="D23" s="25"/>
      <c r="E23" s="25"/>
      <c r="F23" s="25">
        <v>244</v>
      </c>
      <c r="G23" s="25" t="s">
        <v>29</v>
      </c>
      <c r="H23" s="12">
        <f>'[2]обоснование Г226'!E22</f>
        <v>80000</v>
      </c>
      <c r="I23" s="12">
        <v>80000</v>
      </c>
      <c r="J23" s="12">
        <v>80000</v>
      </c>
      <c r="K23" s="13"/>
      <c r="L23" s="13"/>
    </row>
    <row r="24" spans="1:12" ht="38.25" x14ac:dyDescent="0.25">
      <c r="A24" s="11" t="s">
        <v>23</v>
      </c>
      <c r="B24" s="25">
        <v>621</v>
      </c>
      <c r="C24" s="25"/>
      <c r="D24" s="25"/>
      <c r="E24" s="25"/>
      <c r="F24" s="25">
        <v>244</v>
      </c>
      <c r="G24" s="25" t="s">
        <v>30</v>
      </c>
      <c r="H24" s="12">
        <f>'[2]обоснование Г226.03'!E22</f>
        <v>60000</v>
      </c>
      <c r="I24" s="12">
        <v>60000</v>
      </c>
      <c r="J24" s="12">
        <v>60000</v>
      </c>
      <c r="K24" s="13"/>
      <c r="L24" s="13"/>
    </row>
    <row r="25" spans="1:12" ht="38.25" x14ac:dyDescent="0.25">
      <c r="A25" s="11" t="s">
        <v>31</v>
      </c>
      <c r="B25" s="25">
        <v>621</v>
      </c>
      <c r="C25" s="25"/>
      <c r="D25" s="25"/>
      <c r="E25" s="25"/>
      <c r="F25" s="25">
        <v>244</v>
      </c>
      <c r="G25" s="25" t="s">
        <v>32</v>
      </c>
      <c r="H25" s="12">
        <f>'[2]обоснование Г226.04'!E27</f>
        <v>0</v>
      </c>
      <c r="I25" s="12">
        <v>0</v>
      </c>
      <c r="J25" s="12">
        <v>0</v>
      </c>
      <c r="K25" s="13"/>
      <c r="L25" s="13"/>
    </row>
    <row r="26" spans="1:12" ht="25.5" x14ac:dyDescent="0.25">
      <c r="A26" s="11" t="s">
        <v>33</v>
      </c>
      <c r="B26" s="25">
        <v>621</v>
      </c>
      <c r="C26" s="25"/>
      <c r="D26" s="25"/>
      <c r="E26" s="25"/>
      <c r="F26" s="25">
        <v>851</v>
      </c>
      <c r="G26" s="25" t="s">
        <v>34</v>
      </c>
      <c r="H26" s="12">
        <f>'[2]обоснование Г291 (имущество)'!F23</f>
        <v>50000</v>
      </c>
      <c r="I26" s="12">
        <v>50000</v>
      </c>
      <c r="J26" s="12">
        <v>50000</v>
      </c>
      <c r="K26" s="13"/>
      <c r="L26" s="13"/>
    </row>
    <row r="27" spans="1:12" ht="38.25" x14ac:dyDescent="0.25">
      <c r="A27" s="11" t="s">
        <v>35</v>
      </c>
      <c r="B27" s="25">
        <v>621</v>
      </c>
      <c r="C27" s="25"/>
      <c r="D27" s="25"/>
      <c r="E27" s="25"/>
      <c r="F27" s="25">
        <v>244</v>
      </c>
      <c r="G27" s="25" t="s">
        <v>36</v>
      </c>
      <c r="H27" s="12">
        <f>'[2]обоснование Г341'!F23</f>
        <v>0</v>
      </c>
      <c r="I27" s="12">
        <v>0</v>
      </c>
      <c r="J27" s="12">
        <v>0</v>
      </c>
      <c r="K27" s="13"/>
      <c r="L27" s="13"/>
    </row>
    <row r="28" spans="1:12" ht="38.25" x14ac:dyDescent="0.25">
      <c r="A28" s="11" t="s">
        <v>23</v>
      </c>
      <c r="B28" s="25">
        <v>621</v>
      </c>
      <c r="C28" s="25"/>
      <c r="D28" s="25"/>
      <c r="E28" s="25"/>
      <c r="F28" s="25">
        <v>244</v>
      </c>
      <c r="G28" s="25" t="s">
        <v>37</v>
      </c>
      <c r="H28" s="12">
        <f>'[2]обоснование Г342'!F20</f>
        <v>262500</v>
      </c>
      <c r="I28" s="12">
        <v>262500</v>
      </c>
      <c r="J28" s="12">
        <v>262500</v>
      </c>
      <c r="K28" s="13"/>
      <c r="L28" s="13"/>
    </row>
    <row r="29" spans="1:12" ht="38.25" x14ac:dyDescent="0.25">
      <c r="A29" s="11" t="s">
        <v>23</v>
      </c>
      <c r="B29" s="25">
        <v>621</v>
      </c>
      <c r="C29" s="25"/>
      <c r="D29" s="25"/>
      <c r="E29" s="25"/>
      <c r="F29" s="25">
        <v>244</v>
      </c>
      <c r="G29" s="25" t="s">
        <v>38</v>
      </c>
      <c r="H29" s="12">
        <f>'[2]обоснование Г344'!E22</f>
        <v>40000</v>
      </c>
      <c r="I29" s="12">
        <v>40000</v>
      </c>
      <c r="J29" s="12">
        <v>40000</v>
      </c>
      <c r="K29" s="13"/>
      <c r="L29" s="13"/>
    </row>
    <row r="30" spans="1:12" ht="47.25" x14ac:dyDescent="0.25">
      <c r="A30" s="14" t="s">
        <v>39</v>
      </c>
      <c r="B30" s="25">
        <v>621</v>
      </c>
      <c r="C30" s="25"/>
      <c r="D30" s="25"/>
      <c r="E30" s="25"/>
      <c r="F30" s="25">
        <v>244</v>
      </c>
      <c r="G30" s="25" t="s">
        <v>40</v>
      </c>
      <c r="H30" s="12">
        <f>'[2]обоснование Г346'!F23</f>
        <v>25500</v>
      </c>
      <c r="I30" s="12">
        <v>25500</v>
      </c>
      <c r="J30" s="12">
        <v>25500</v>
      </c>
      <c r="K30" s="13"/>
      <c r="L30" s="13"/>
    </row>
    <row r="31" spans="1:12" ht="38.25" x14ac:dyDescent="0.25">
      <c r="A31" s="11" t="s">
        <v>23</v>
      </c>
      <c r="B31" s="25">
        <v>621</v>
      </c>
      <c r="C31" s="25"/>
      <c r="D31" s="25"/>
      <c r="E31" s="25"/>
      <c r="F31" s="25">
        <v>244</v>
      </c>
      <c r="G31" s="25" t="s">
        <v>41</v>
      </c>
      <c r="H31" s="12">
        <f>'[2]обоснование Г349'!E20</f>
        <v>0</v>
      </c>
      <c r="I31" s="12">
        <v>0</v>
      </c>
      <c r="J31" s="12">
        <v>0</v>
      </c>
      <c r="K31" s="13"/>
      <c r="L31" s="13"/>
    </row>
    <row r="32" spans="1:12" ht="15.75" x14ac:dyDescent="0.25">
      <c r="A32" s="11"/>
      <c r="B32" s="25"/>
      <c r="C32" s="25"/>
      <c r="D32" s="25"/>
      <c r="E32" s="25"/>
      <c r="F32" s="25"/>
      <c r="G32" s="25"/>
      <c r="H32" s="12"/>
      <c r="I32" s="12"/>
      <c r="J32" s="12"/>
      <c r="K32" s="13"/>
      <c r="L32" s="13"/>
    </row>
    <row r="33" spans="1:12" ht="28.5" customHeight="1" x14ac:dyDescent="0.25">
      <c r="A33" s="15" t="s">
        <v>42</v>
      </c>
      <c r="B33" s="22" t="s">
        <v>43</v>
      </c>
      <c r="C33" s="22" t="s">
        <v>43</v>
      </c>
      <c r="D33" s="22" t="s">
        <v>43</v>
      </c>
      <c r="E33" s="22" t="s">
        <v>43</v>
      </c>
      <c r="F33" s="22" t="s">
        <v>43</v>
      </c>
      <c r="G33" s="22" t="s">
        <v>43</v>
      </c>
      <c r="H33" s="12">
        <f>SUM(H15:H32)</f>
        <v>5227114.0973084141</v>
      </c>
      <c r="I33" s="12">
        <v>5301550.0989810135</v>
      </c>
      <c r="J33" s="12">
        <v>5375486.1326536136</v>
      </c>
      <c r="K33" s="13"/>
      <c r="L33" s="13"/>
    </row>
    <row r="34" spans="1:12" x14ac:dyDescent="0.25">
      <c r="J34" s="13"/>
      <c r="K34" s="13"/>
      <c r="L34" s="13"/>
    </row>
    <row r="35" spans="1:12" x14ac:dyDescent="0.25">
      <c r="J35" s="13"/>
      <c r="K35" s="13"/>
      <c r="L35" s="13"/>
    </row>
    <row r="36" spans="1:12" x14ac:dyDescent="0.25">
      <c r="A36" s="34" t="s">
        <v>44</v>
      </c>
      <c r="B36" s="34"/>
      <c r="C36" s="34"/>
      <c r="D36" s="34"/>
      <c r="E36" s="34"/>
      <c r="F36" s="34"/>
      <c r="G36" s="34"/>
      <c r="H36" s="34"/>
      <c r="J36" s="13"/>
      <c r="K36" s="13"/>
      <c r="L36" s="13"/>
    </row>
    <row r="37" spans="1:12" ht="15.75" x14ac:dyDescent="0.25">
      <c r="A37" s="34"/>
      <c r="B37" s="34"/>
      <c r="C37" s="34"/>
      <c r="D37" s="34"/>
      <c r="E37" s="34"/>
      <c r="F37" s="34"/>
      <c r="G37" s="34"/>
      <c r="H37" s="34"/>
      <c r="I37" s="17"/>
      <c r="J37" s="13"/>
      <c r="K37" s="13"/>
      <c r="L37" s="13"/>
    </row>
    <row r="38" spans="1:12" x14ac:dyDescent="0.25">
      <c r="A38" s="35" t="s">
        <v>45</v>
      </c>
      <c r="B38" s="35"/>
      <c r="C38" s="35"/>
      <c r="D38" s="35"/>
      <c r="E38" s="35"/>
      <c r="F38" s="35"/>
      <c r="G38" s="35"/>
      <c r="H38" s="35"/>
      <c r="I38" s="18"/>
      <c r="J38" s="13"/>
      <c r="K38" s="13"/>
      <c r="L38" s="13"/>
    </row>
    <row r="39" spans="1:12" ht="15.75" x14ac:dyDescent="0.25">
      <c r="A39" s="17" t="s">
        <v>46</v>
      </c>
      <c r="B39" s="17"/>
      <c r="C39" s="17"/>
      <c r="D39" s="17"/>
      <c r="E39" s="17"/>
      <c r="J39" s="13"/>
      <c r="K39" s="13"/>
      <c r="L39" s="13"/>
    </row>
    <row r="40" spans="1:12" ht="15" customHeight="1" x14ac:dyDescent="0.25">
      <c r="A40" s="36" t="s">
        <v>47</v>
      </c>
      <c r="B40" s="36"/>
      <c r="C40" s="36"/>
      <c r="D40" s="37" t="s">
        <v>48</v>
      </c>
      <c r="E40" s="37"/>
      <c r="F40" s="37" t="s">
        <v>49</v>
      </c>
      <c r="G40" s="37"/>
      <c r="J40" s="13"/>
      <c r="K40" s="13"/>
      <c r="L40" s="13"/>
    </row>
    <row r="41" spans="1:12" x14ac:dyDescent="0.25">
      <c r="A41" s="20"/>
      <c r="B41" s="20"/>
      <c r="C41" s="20"/>
      <c r="D41" s="20"/>
      <c r="E41" s="20"/>
      <c r="J41" s="13"/>
      <c r="K41" s="13"/>
      <c r="L41" s="13"/>
    </row>
    <row r="42" spans="1:12" x14ac:dyDescent="0.25">
      <c r="A42" s="21" t="s">
        <v>50</v>
      </c>
      <c r="B42" s="21"/>
      <c r="C42" s="20"/>
      <c r="D42" s="20"/>
      <c r="E42" s="20"/>
    </row>
  </sheetData>
  <mergeCells count="19">
    <mergeCell ref="A9:H9"/>
    <mergeCell ref="C1:H1"/>
    <mergeCell ref="C2:H2"/>
    <mergeCell ref="A4:H4"/>
    <mergeCell ref="A6:H6"/>
    <mergeCell ref="A7:H7"/>
    <mergeCell ref="A10:H10"/>
    <mergeCell ref="D11:H11"/>
    <mergeCell ref="A12:A13"/>
    <mergeCell ref="B12:F12"/>
    <mergeCell ref="H12:H13"/>
    <mergeCell ref="A40:C40"/>
    <mergeCell ref="D40:E40"/>
    <mergeCell ref="F40:G40"/>
    <mergeCell ref="I12:I13"/>
    <mergeCell ref="J12:J13"/>
    <mergeCell ref="A17:A18"/>
    <mergeCell ref="A36:H37"/>
    <mergeCell ref="A38:H38"/>
  </mergeCells>
  <pageMargins left="0.70866141732283472" right="0.70866141732283472" top="0.74803149606299213" bottom="0.74803149606299213" header="0.31496062992125984" footer="0.31496062992125984"/>
  <pageSetup paperSize="9" scale="66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АКАДЕМИЯ</vt:lpstr>
      <vt:lpstr>ЗВЕЗДОЧКА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2020-10-27T08:46:35Z</dcterms:modified>
</cp:coreProperties>
</file>